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1138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<sst xmlns="http://schemas.openxmlformats.org/spreadsheetml/2006/main" count="182" uniqueCount="126">
  <si>
    <t>Περιγραφή</t>
  </si>
  <si>
    <t>Μονάδα
Μέτρησης</t>
  </si>
  <si>
    <t>Αρθρο</t>
  </si>
  <si>
    <t>ΚΑΤΗΓΟΡΙΑ 1 :ΟΙΚΟΔΟΜΙΚΑ</t>
  </si>
  <si>
    <t>ΟΜΑΔΑ Α: ΧΩΜΑΤΟΥΡΓΙΚΑ - ΚΑΘΑΙΡΕΣΕΙΣ</t>
  </si>
  <si>
    <t>Eκσκαφή θεμελίων και τάφρων με χρήση μηχανικών μέσων σε εδάφη γαιώδη-ημιβραχώδη</t>
  </si>
  <si>
    <t>Μ3</t>
  </si>
  <si>
    <t>ΟΙΚ ΝΕΤ-20.05.01-Α</t>
  </si>
  <si>
    <t>Eκσκαφή θεμελίων και τάφρων με χρήση μηχανικών μέσων σε εδάφη βραχώδη, εκτός από γρανιτικά-κροκαλοπαγή, χωρίς χρήση εκρηκτικών</t>
  </si>
  <si>
    <t>ΟΙΚ ΝΕΤ-20.05.02-Α</t>
  </si>
  <si>
    <t>Eκσκαφή θεμελίων και τάφρων χωρίς τη χρήση μηχανικών μέσων σε εδάφη γαιώδη-ημιβραχώδη</t>
  </si>
  <si>
    <t>ΟΙΚ ΝΕΤ-20.04.01-Α</t>
  </si>
  <si>
    <t>Εξυγιαντικές στρώσεις με θραυστό υλικό λατομείου</t>
  </si>
  <si>
    <t>ΟΙΚ ΝΕΤ-20.20.Μ-Α</t>
  </si>
  <si>
    <t>Επίχωση με προϊόντα εκσκαφών, εκβραχισμών ή κατεδαφίσεων</t>
  </si>
  <si>
    <t>ΟΙΚ ΝΕΤ-20.10-Α</t>
  </si>
  <si>
    <t>Υπόβαση οδοστρωσίας μεταβλητού πάχους</t>
  </si>
  <si>
    <t>ΟΔΝ ΝΕΤ-Γ-1.1.Μ-Α</t>
  </si>
  <si>
    <t>Καθαίρεση μεμονωμένων στοιχείων κατασκευών από άοπλο σκυρόδεμα με εφαρμογή συνήθων μεθόδων καθαίρεσης</t>
  </si>
  <si>
    <t>ΟΙΚ ΝΕΤ-22.10.01-Α</t>
  </si>
  <si>
    <t>Καθαίρεση συνήθων κατασκευών, όπως τμημάτων πλακών, τοιχωμάτων, προβόλων κλπ ή διανοίξεις οπών σε αυτά, με εφαρμογή τεχνικών μή διαταραγμένης κοπής</t>
  </si>
  <si>
    <t>ΟΙΚ ΝΕΤ-22.10.02-Α</t>
  </si>
  <si>
    <t>Φορτοεκφόρτωση προϊόντων εκσκαφών με μηχανικά μέσα</t>
  </si>
  <si>
    <t>ΟΙΚ ΝΕΤ-20.30-Α</t>
  </si>
  <si>
    <t>Τομή οδοστρώματος με ασφαλτοκόπτη</t>
  </si>
  <si>
    <t>ΜΜ</t>
  </si>
  <si>
    <t>ΟΔΝ ΝΕΤ-Δ-1-Α</t>
  </si>
  <si>
    <t>Φορτοεκφόρτωση προϊόντων εκσκαφών χωρίς χρήση μηχανικών μέσων χωρίς την διάστρωση των προϊόντων μετά την εκφόρτωση</t>
  </si>
  <si>
    <t>ΟΙΚ ΝΕΤ-20.31.02-Α</t>
  </si>
  <si>
    <t>Μεταφορά υλικών με μονότροχο</t>
  </si>
  <si>
    <t>t10m</t>
  </si>
  <si>
    <t>ΟΙΚ ΝΕΤ-10.04-Α</t>
  </si>
  <si>
    <t>ΟΜΑΔΑ Β : ΤΕΧΝΙΚΑ ΕΡΓΑ - ΕΠΙΣΤΡΩΣΕΙΣ</t>
  </si>
  <si>
    <t>Προμήθεια, μεταφορά επιτόπου, διάστρωση και συμπύκνωση σκυροδέματος χωρίς χρήση αντλίας κατηγορίας C16/20</t>
  </si>
  <si>
    <t>ΟΙΚ ΝΕΤ-32.02.04-Α</t>
  </si>
  <si>
    <t>Προμήθεια, μεταφορά επιτόπου, διάστρωση και συμπύκνωση σκυροδέματος χωρίς χρήση αντλίας κατηγορίας C12/15</t>
  </si>
  <si>
    <t>ΟΙΚ ΝΕΤ-32.02.03-Α</t>
  </si>
  <si>
    <t>Ξυλότυποι χυτών μικροκατασκευών</t>
  </si>
  <si>
    <t>Μ2</t>
  </si>
  <si>
    <t>ΟΙΚ ΝΕΤ-38.02-Α</t>
  </si>
  <si>
    <t>Δομικά πλέγματα B500C (S500s)</t>
  </si>
  <si>
    <t>Χγρ.</t>
  </si>
  <si>
    <t>ΟΙΚ ΝΕΤ-38.20.03-Α</t>
  </si>
  <si>
    <t>Χαλύβδινοι οπλισμοί κατηγορίας B500C (S500s)</t>
  </si>
  <si>
    <t>ΟΙΚ ΝΕΤ-38.20.02-Α</t>
  </si>
  <si>
    <t>Επιστρώσεις με φυσικό πέτρινο κυβόλιθο πελεκητό 10χ10χ (4 έως 6cm)</t>
  </si>
  <si>
    <t>ΟΙΚ 73.12.Κ3</t>
  </si>
  <si>
    <t>Επιστρώσεις με φυσικές πλάκες,  ακανόνιστου σχήματος, τύπου πελεκητού πάχους 3,00 ως 4,00 εκ</t>
  </si>
  <si>
    <t>ΟΙΚ 73.12.Κ5</t>
  </si>
  <si>
    <t>Επιστρώσεις με φυσικές πλάκες,ορθογωνικές 20εκ. x 35εκ.,τύπου πελεκητού πάχους 3,00 ως 4,00 εκ</t>
  </si>
  <si>
    <t>ΟΙΚ 73.12.Κ2</t>
  </si>
  <si>
    <t>Ανύψωση ή καταβιβασμός υφιστάμενης παροχής ύδρευσης από χαλκοσωλήνα.</t>
  </si>
  <si>
    <t>Τεμ.</t>
  </si>
  <si>
    <t>ΥΔΡ ΝΕΤ-16.22-Α</t>
  </si>
  <si>
    <t>Καλύματα φρεατίων από ελατό χυτοσίδηρο (ductile iron)</t>
  </si>
  <si>
    <t>ΥΔΡ ΝΕΤ-11.01.02-Α</t>
  </si>
  <si>
    <t>Επισκευή φρεατίου παροχής ύδρευσης.</t>
  </si>
  <si>
    <t>ΥΔΡ ΝΕΤ-16.12-Α</t>
  </si>
  <si>
    <t>Επισκευή μετώπης και πλάκας επικάλυψης φρεατίου υδροσυλλογής τύπου Τ (πλευρικού ανοίγματος) με φθορές της μετώπης και της πλάκας επικάλυψης σε πλάτος έως 35 cΜ. Για το πρώτο πλευρικό άνοιγμα του φρεατίου.</t>
  </si>
  <si>
    <t>ΥΔΡ ΝΕΤ-16.06.02.01-</t>
  </si>
  <si>
    <t>Προσαύξηση τιμής σκυροδέματος οποιασδήποτε κατηγορίας, όταν το σύνολο της χρησιμοποιούμενης ποσότητας δεν υπερβαίνει τα 30,00 m3 κατηγορίας C16/20</t>
  </si>
  <si>
    <t>ΟΙΚ ΝΕΤ-32.25.03-Α</t>
  </si>
  <si>
    <t>ΟΜΑΔΑ Γ:ΤΟΙΧΟΠΟΙΊΕΣ-ΕΠΙΧΡΙΣΜΑΤΑ</t>
  </si>
  <si>
    <t>Αργολιθοδομές με ασβεστοτσιμεντοκονίαμα μιάς ορατής όψεως των 400 kg τσιμέντου</t>
  </si>
  <si>
    <t>ΟΙΚ ΝΕΤ-42.11.02-Α</t>
  </si>
  <si>
    <t>Μόρφωση εξέχουσας ακμής αργολιθοδομών</t>
  </si>
  <si>
    <t>ΟΙΚ ΝΕΤ-42.26-Α</t>
  </si>
  <si>
    <t>Διαμόρφωση όψεων λιθοδομών πλακοειδούς χωρικού τύπου</t>
  </si>
  <si>
    <t>ΟΙΚ ΝΕΤ-45.01.02-Α</t>
  </si>
  <si>
    <t>Κοινές γωνιολιθοδομές με τσιμεντοασβεστοκονίαμα 400 kg τσιμέντου και 0,08 m3 ασβέστου</t>
  </si>
  <si>
    <t>ΟΙΚ ΝΕΤ-42.51.03-Α</t>
  </si>
  <si>
    <t>Διαμόρφωση όψεων γωνιολιθοδομών από μαλακούς γωνιολίθους λατομείου</t>
  </si>
  <si>
    <t>ΟΙΚ ΝΕΤ-45.06-Α</t>
  </si>
  <si>
    <t>Επιχρίσματα έγχρωμα με έτοιμο κονίαμα</t>
  </si>
  <si>
    <t>ΟΙΚ ΝΕΤ-71.85-Α</t>
  </si>
  <si>
    <t>ΟΜΑΔΑ Δ: ΞΥΛΙΝΕΣ ΜΕΤΑΛΛΙΚΕΣ ΚΑΤΑΣΚΕΥΕΣ</t>
  </si>
  <si>
    <t>Πέργκολες και παρεμφερείς κατασκευές από ξυλεία λαρικοειδή (λαρτζίνη)</t>
  </si>
  <si>
    <t>ΟΙΚ ΝΕΤ-54.80.01-Α</t>
  </si>
  <si>
    <t>Μυκητοκτόνες επαλείψεις ξυλίνων επιφανειών</t>
  </si>
  <si>
    <t>ΟΙΚ ΝΕΤ-77.96-Α</t>
  </si>
  <si>
    <t>Προετοιμασία ξυλίνων επιφανειών για χρωματισμούς</t>
  </si>
  <si>
    <t>ΟΙΚ ΝΕΤ-77.16-Α</t>
  </si>
  <si>
    <t>Σπατουλάρισμα Ξυλίνων προετοιμασμένων επιφανειών</t>
  </si>
  <si>
    <t>ΟΙΚ ΝΕΤ-77.17.02-Α</t>
  </si>
  <si>
    <t>Βερνικοχρωματισμοί ξυλίνων επιφανειών με βερνικόχρωμα δύο συστατικών βάσεως νερού η διαλύτου.</t>
  </si>
  <si>
    <t>ΟΙΚ ΝΕΤ-77.71.03-Α</t>
  </si>
  <si>
    <t>Κάδος απορριμμάτων εξωτερικού χώρου από εσωτερικό κάδο από ανοξείδωτη λαμαρίνα</t>
  </si>
  <si>
    <t>ΟΙΚ 10Ν1</t>
  </si>
  <si>
    <t>ΕΛΛΗΝΙΚΗ ΔΗΜΟΚΡΑΤΙΑ
ΔΗΜΟΣ ΧΑΝΙΩΝ
ΔΙΕΥΘΥΝΣΗ ΤΕΧΝΙΚΩΝ ΥΠΗΡΕΣΙΩΝ
ΔΙΟΙΚΗΤΙΚΗ ΥΠΟΣΤΗΡΙΞΗ ΔΗΜΟΥ ΚΙΣΑΜΟΥ</t>
  </si>
  <si>
    <t>ΕΤΕΠ  EΛΟΤ ΤΠ 1501-+</t>
  </si>
  <si>
    <t>02-04-00-00</t>
  </si>
  <si>
    <t xml:space="preserve">02-04-00-00 </t>
  </si>
  <si>
    <t>02-07-02-00</t>
  </si>
  <si>
    <t xml:space="preserve"> 02-07-02-00</t>
  </si>
  <si>
    <t>05-03-03-00</t>
  </si>
  <si>
    <t>-</t>
  </si>
  <si>
    <t>15-02-01-01</t>
  </si>
  <si>
    <t>01-01-01-00                    01-01-02-00                    01-01-03-00                    01-01-04-00                   01-01-05-00                    01-01-07-00</t>
  </si>
  <si>
    <t>01-01-01-00                   01-01-02-00                    01-01-03-00                    01-01-04-00                    01-01-05-00                     01-01-07-00</t>
  </si>
  <si>
    <t>01-04-00-00</t>
  </si>
  <si>
    <t>01-02-01-00</t>
  </si>
  <si>
    <t>03-02-01-00</t>
  </si>
  <si>
    <t>03-10-05-00</t>
  </si>
  <si>
    <t>03-10-02-00                   03-10-05-00</t>
  </si>
  <si>
    <t>ΣΥΝΤΑΧΘΗΚΕ</t>
  </si>
  <si>
    <t xml:space="preserve">                         ΕΓΚΡΙΘΗΚΕ</t>
  </si>
  <si>
    <t>ΘΕΩΡΗΘΗΚΕ</t>
  </si>
  <si>
    <t>Οι Συντάκτες</t>
  </si>
  <si>
    <t xml:space="preserve">                           Ο Προϊστάμενος</t>
  </si>
  <si>
    <t>Η Διευθύντρια</t>
  </si>
  <si>
    <t xml:space="preserve">                           Τμήματος Μελετών</t>
  </si>
  <si>
    <t>Τεχνικών Υπηρεσιών</t>
  </si>
  <si>
    <t>Αφροδίτη Παπαδάκη</t>
  </si>
  <si>
    <t xml:space="preserve">      Φραγκίσκος Τρουλάκης</t>
  </si>
  <si>
    <t>Λακιωτάκη Αλεξία</t>
  </si>
  <si>
    <t>Αρχιτέκτων Μηχανικός</t>
  </si>
  <si>
    <t xml:space="preserve">         Πολιτικός Μηχανικός</t>
  </si>
  <si>
    <t>Πολιτικός Μηχανικός</t>
  </si>
  <si>
    <t>Γεώργιος Ευθυμίου</t>
  </si>
  <si>
    <t>Μηχανολόγος Μηχανικός</t>
  </si>
  <si>
    <t xml:space="preserve">    ΧΑΝΙΑ ΜΑΙΟΣ 2013</t>
  </si>
  <si>
    <t>ΕΡΓΟ       :  ΑΝΑΠΛΑΣΗ ΟΙΚΙΣΜΟΥ ΛΟΥΧΙ
ΦΟΡΕΑΣ  :  ΔΗΜΟΣ ΚΙΣΑΜΟΥ
ΠΗΓΗ       :  ΕΠΙΧΕΙΡΗΣΙΑΚΟ ΠΡΟΓΡΑΜΜΑ ΚΡΗΤΗΣ 
                   Κ ΝΗΣΩΝ ΑΙΓΑΙΟΥ 2007-2013</t>
  </si>
  <si>
    <t>ΟΙΚ ΝΕΤ-42.11.03-Α</t>
  </si>
  <si>
    <t>1.3.7</t>
  </si>
  <si>
    <t>Α.Τ.</t>
  </si>
  <si>
    <t>ΠΡΟΔΙΑΓΡΑΦΕΣ ΟΙΚΟΔΟΜΙΚΩΝ ΕΡΓΑΣΙΩΝ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</si>
</sst>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##%"/>
  </numFmts>
  <fonts count="5">
    <font>
      <sz val="10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2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421875" style="0" customWidth="1"/>
    <col min="2" max="2" width="50.140625" style="0" customWidth="1"/>
    <col min="3" max="3" width="8.7109375" style="0" customWidth="1"/>
    <col min="4" max="4" width="11.7109375" style="0" customWidth="1"/>
    <col min="5" max="5" width="18.28125" style="0" customWidth="1"/>
    <col min="6" max="6" width="11.7109375" style="4" customWidth="1"/>
  </cols>
  <sheetData>
    <row r="1" spans="2:6" ht="52.5" customHeight="1">
      <c r="B1" s="3" t="s">
        <v>88</v>
      </c>
      <c r="C1" s="18" t="s">
        <v>121</v>
      </c>
      <c r="D1" s="18"/>
      <c r="E1" s="18"/>
      <c r="F1" s="18"/>
    </row>
    <row r="2" spans="2:6" ht="24.75" customHeight="1">
      <c r="B2" s="19" t="s">
        <v>125</v>
      </c>
      <c r="C2" s="19"/>
      <c r="D2" s="19"/>
      <c r="E2" s="19"/>
      <c r="F2" s="19"/>
    </row>
    <row r="3" spans="2:6" ht="32.25" customHeight="1">
      <c r="B3" s="6" t="s">
        <v>0</v>
      </c>
      <c r="C3" s="7" t="s">
        <v>124</v>
      </c>
      <c r="D3" s="7" t="s">
        <v>1</v>
      </c>
      <c r="E3" s="6" t="s">
        <v>2</v>
      </c>
      <c r="F3" s="8" t="s">
        <v>89</v>
      </c>
    </row>
    <row r="4" spans="2:3" ht="12.75">
      <c r="B4" s="2" t="s">
        <v>3</v>
      </c>
      <c r="C4">
        <f>""</f>
      </c>
    </row>
    <row r="5" spans="2:6" s="3" customFormat="1" ht="21" customHeight="1">
      <c r="B5" s="3" t="s">
        <v>4</v>
      </c>
      <c r="C5" s="3">
        <f>""</f>
      </c>
      <c r="F5" s="5"/>
    </row>
    <row r="6" spans="2:6" ht="25.5">
      <c r="B6" t="s">
        <v>5</v>
      </c>
      <c r="C6" t="str">
        <f>"1.1.1"</f>
        <v>1.1.1</v>
      </c>
      <c r="D6" t="s">
        <v>6</v>
      </c>
      <c r="E6" t="s">
        <v>7</v>
      </c>
      <c r="F6" s="4" t="s">
        <v>90</v>
      </c>
    </row>
    <row r="7" spans="2:6" ht="38.25">
      <c r="B7" t="s">
        <v>8</v>
      </c>
      <c r="C7" t="str">
        <f>"1.1.2"</f>
        <v>1.1.2</v>
      </c>
      <c r="D7" t="s">
        <v>6</v>
      </c>
      <c r="E7" t="s">
        <v>9</v>
      </c>
      <c r="F7" s="4" t="s">
        <v>91</v>
      </c>
    </row>
    <row r="8" spans="2:6" ht="25.5">
      <c r="B8" t="s">
        <v>10</v>
      </c>
      <c r="C8" t="str">
        <f>"1.1.3"</f>
        <v>1.1.3</v>
      </c>
      <c r="D8" t="s">
        <v>6</v>
      </c>
      <c r="E8" t="s">
        <v>11</v>
      </c>
      <c r="F8" s="4" t="s">
        <v>90</v>
      </c>
    </row>
    <row r="9" spans="2:6" ht="20.25" customHeight="1">
      <c r="B9" t="s">
        <v>12</v>
      </c>
      <c r="C9" t="str">
        <f>"1.1.4"</f>
        <v>1.1.4</v>
      </c>
      <c r="D9" t="s">
        <v>6</v>
      </c>
      <c r="E9" t="s">
        <v>13</v>
      </c>
      <c r="F9" s="4" t="s">
        <v>92</v>
      </c>
    </row>
    <row r="10" spans="2:6" ht="25.5">
      <c r="B10" t="s">
        <v>14</v>
      </c>
      <c r="C10" t="str">
        <f>"1.1.5"</f>
        <v>1.1.5</v>
      </c>
      <c r="D10" t="s">
        <v>6</v>
      </c>
      <c r="E10" t="s">
        <v>15</v>
      </c>
      <c r="F10" s="4" t="s">
        <v>93</v>
      </c>
    </row>
    <row r="11" spans="2:6" ht="20.25" customHeight="1">
      <c r="B11" t="s">
        <v>16</v>
      </c>
      <c r="C11" t="str">
        <f>"1.1.6"</f>
        <v>1.1.6</v>
      </c>
      <c r="D11" t="s">
        <v>6</v>
      </c>
      <c r="E11" t="s">
        <v>17</v>
      </c>
      <c r="F11" s="4" t="s">
        <v>94</v>
      </c>
    </row>
    <row r="12" spans="2:6" ht="38.25">
      <c r="B12" t="s">
        <v>18</v>
      </c>
      <c r="C12" t="str">
        <f>"1.1.7"</f>
        <v>1.1.7</v>
      </c>
      <c r="D12" t="s">
        <v>6</v>
      </c>
      <c r="E12" t="s">
        <v>19</v>
      </c>
      <c r="F12" s="4" t="s">
        <v>95</v>
      </c>
    </row>
    <row r="13" spans="2:6" ht="38.25">
      <c r="B13" t="s">
        <v>20</v>
      </c>
      <c r="C13" t="str">
        <f>"1.1.8"</f>
        <v>1.1.8</v>
      </c>
      <c r="D13" t="s">
        <v>6</v>
      </c>
      <c r="E13" t="s">
        <v>21</v>
      </c>
      <c r="F13" s="4" t="s">
        <v>96</v>
      </c>
    </row>
    <row r="14" spans="2:6" ht="12.75">
      <c r="B14" t="s">
        <v>22</v>
      </c>
      <c r="C14" t="str">
        <f>"1.1.9"</f>
        <v>1.1.9</v>
      </c>
      <c r="D14" t="s">
        <v>6</v>
      </c>
      <c r="E14" t="s">
        <v>23</v>
      </c>
      <c r="F14" s="4" t="s">
        <v>95</v>
      </c>
    </row>
    <row r="15" spans="2:6" ht="18" customHeight="1">
      <c r="B15" t="s">
        <v>24</v>
      </c>
      <c r="C15" t="str">
        <f>"1.1.10"</f>
        <v>1.1.10</v>
      </c>
      <c r="D15" t="s">
        <v>25</v>
      </c>
      <c r="E15" t="s">
        <v>26</v>
      </c>
      <c r="F15" s="4" t="s">
        <v>95</v>
      </c>
    </row>
    <row r="16" spans="2:6" ht="38.25">
      <c r="B16" t="s">
        <v>27</v>
      </c>
      <c r="C16" t="str">
        <f>"1.1.11"</f>
        <v>1.1.11</v>
      </c>
      <c r="D16" t="s">
        <v>6</v>
      </c>
      <c r="E16" t="s">
        <v>28</v>
      </c>
      <c r="F16" s="4" t="s">
        <v>95</v>
      </c>
    </row>
    <row r="17" spans="2:5" ht="18" customHeight="1">
      <c r="B17" t="s">
        <v>29</v>
      </c>
      <c r="C17" t="str">
        <f>"1.1.12"</f>
        <v>1.1.12</v>
      </c>
      <c r="D17" t="s">
        <v>30</v>
      </c>
      <c r="E17" t="s">
        <v>31</v>
      </c>
    </row>
    <row r="18" spans="2:6" s="3" customFormat="1" ht="15" customHeight="1">
      <c r="B18" s="3" t="s">
        <v>32</v>
      </c>
      <c r="C18" s="3">
        <f>""</f>
      </c>
      <c r="F18" s="5"/>
    </row>
    <row r="19" spans="2:6" ht="81.75" customHeight="1">
      <c r="B19" t="s">
        <v>33</v>
      </c>
      <c r="C19" t="str">
        <f>"1.2.1"</f>
        <v>1.2.1</v>
      </c>
      <c r="D19" t="s">
        <v>6</v>
      </c>
      <c r="E19" t="s">
        <v>34</v>
      </c>
      <c r="F19" s="4" t="s">
        <v>97</v>
      </c>
    </row>
    <row r="20" spans="2:6" ht="81.75" customHeight="1">
      <c r="B20" t="s">
        <v>35</v>
      </c>
      <c r="C20" t="str">
        <f>"1.2.2"</f>
        <v>1.2.2</v>
      </c>
      <c r="D20" t="s">
        <v>6</v>
      </c>
      <c r="E20" t="s">
        <v>36</v>
      </c>
      <c r="F20" s="4" t="s">
        <v>98</v>
      </c>
    </row>
    <row r="21" spans="2:6" ht="19.5" customHeight="1">
      <c r="B21" t="s">
        <v>37</v>
      </c>
      <c r="C21" t="str">
        <f>"1.2.3"</f>
        <v>1.2.3</v>
      </c>
      <c r="D21" t="s">
        <v>38</v>
      </c>
      <c r="E21" t="s">
        <v>39</v>
      </c>
      <c r="F21" s="4" t="s">
        <v>99</v>
      </c>
    </row>
    <row r="22" spans="2:6" ht="21.75" customHeight="1">
      <c r="B22" t="s">
        <v>40</v>
      </c>
      <c r="C22" t="str">
        <f>"1.2.4"</f>
        <v>1.2.4</v>
      </c>
      <c r="D22" t="s">
        <v>41</v>
      </c>
      <c r="E22" t="s">
        <v>42</v>
      </c>
      <c r="F22" s="4" t="s">
        <v>100</v>
      </c>
    </row>
    <row r="23" spans="2:6" ht="21" customHeight="1">
      <c r="B23" t="s">
        <v>43</v>
      </c>
      <c r="C23" t="str">
        <f>"1.2.5"</f>
        <v>1.2.5</v>
      </c>
      <c r="D23" t="s">
        <v>41</v>
      </c>
      <c r="E23" t="s">
        <v>44</v>
      </c>
      <c r="F23" s="4" t="s">
        <v>100</v>
      </c>
    </row>
    <row r="24" spans="2:6" ht="25.5">
      <c r="B24" t="s">
        <v>45</v>
      </c>
      <c r="C24" t="str">
        <f>"1.2.6"</f>
        <v>1.2.6</v>
      </c>
      <c r="D24" t="s">
        <v>38</v>
      </c>
      <c r="E24" t="s">
        <v>46</v>
      </c>
      <c r="F24" s="4" t="s">
        <v>95</v>
      </c>
    </row>
    <row r="25" spans="2:6" ht="25.5">
      <c r="B25" t="s">
        <v>47</v>
      </c>
      <c r="C25" t="str">
        <f>"1.2.7"</f>
        <v>1.2.7</v>
      </c>
      <c r="D25" t="s">
        <v>38</v>
      </c>
      <c r="E25" t="s">
        <v>48</v>
      </c>
      <c r="F25" s="4" t="s">
        <v>95</v>
      </c>
    </row>
    <row r="26" spans="2:6" ht="25.5">
      <c r="B26" t="s">
        <v>49</v>
      </c>
      <c r="C26" t="str">
        <f>"1.2.8"</f>
        <v>1.2.8</v>
      </c>
      <c r="D26" t="s">
        <v>38</v>
      </c>
      <c r="E26" t="s">
        <v>50</v>
      </c>
      <c r="F26" s="4" t="s">
        <v>95</v>
      </c>
    </row>
    <row r="27" spans="2:6" ht="25.5">
      <c r="B27" t="s">
        <v>51</v>
      </c>
      <c r="C27" t="str">
        <f>"1.2.9"</f>
        <v>1.2.9</v>
      </c>
      <c r="D27" t="s">
        <v>52</v>
      </c>
      <c r="E27" t="s">
        <v>53</v>
      </c>
      <c r="F27" s="4" t="s">
        <v>95</v>
      </c>
    </row>
    <row r="28" spans="2:6" ht="18" customHeight="1">
      <c r="B28" t="s">
        <v>54</v>
      </c>
      <c r="C28" t="str">
        <f>"1.2.10"</f>
        <v>1.2.10</v>
      </c>
      <c r="D28" t="s">
        <v>41</v>
      </c>
      <c r="E28" t="s">
        <v>55</v>
      </c>
      <c r="F28" s="4" t="s">
        <v>95</v>
      </c>
    </row>
    <row r="29" spans="2:6" ht="19.5" customHeight="1">
      <c r="B29" t="s">
        <v>56</v>
      </c>
      <c r="C29" t="str">
        <f>"1.2.11"</f>
        <v>1.2.11</v>
      </c>
      <c r="D29" t="s">
        <v>52</v>
      </c>
      <c r="E29" t="s">
        <v>57</v>
      </c>
      <c r="F29" s="4" t="s">
        <v>95</v>
      </c>
    </row>
    <row r="30" spans="2:6" ht="51">
      <c r="B30" t="s">
        <v>58</v>
      </c>
      <c r="C30" t="str">
        <f>"1.2.12"</f>
        <v>1.2.12</v>
      </c>
      <c r="D30" t="s">
        <v>52</v>
      </c>
      <c r="E30" t="s">
        <v>59</v>
      </c>
      <c r="F30" s="4" t="s">
        <v>95</v>
      </c>
    </row>
    <row r="31" spans="2:6" ht="51">
      <c r="B31" t="s">
        <v>60</v>
      </c>
      <c r="C31" t="str">
        <f>"1.2.13"</f>
        <v>1.2.13</v>
      </c>
      <c r="D31" t="s">
        <v>6</v>
      </c>
      <c r="E31" t="s">
        <v>61</v>
      </c>
      <c r="F31" s="4" t="s">
        <v>95</v>
      </c>
    </row>
    <row r="32" spans="2:6" s="3" customFormat="1" ht="15" customHeight="1">
      <c r="B32" s="3" t="s">
        <v>62</v>
      </c>
      <c r="C32" s="3">
        <f>""</f>
      </c>
      <c r="F32" s="5"/>
    </row>
    <row r="33" spans="2:6" ht="25.5">
      <c r="B33" t="s">
        <v>63</v>
      </c>
      <c r="C33" t="str">
        <f>"1.3.1"</f>
        <v>1.3.1</v>
      </c>
      <c r="D33" t="s">
        <v>6</v>
      </c>
      <c r="E33" t="s">
        <v>64</v>
      </c>
      <c r="F33" s="4" t="s">
        <v>101</v>
      </c>
    </row>
    <row r="34" spans="2:6" ht="30" customHeight="1">
      <c r="B34" t="s">
        <v>63</v>
      </c>
      <c r="C34" t="str">
        <f>"1.3.2"</f>
        <v>1.3.2</v>
      </c>
      <c r="D34" t="s">
        <v>6</v>
      </c>
      <c r="E34" t="s">
        <v>122</v>
      </c>
      <c r="F34" s="4" t="s">
        <v>101</v>
      </c>
    </row>
    <row r="35" spans="2:6" ht="12.75">
      <c r="B35" t="s">
        <v>65</v>
      </c>
      <c r="C35" t="str">
        <f>"1.3.3"</f>
        <v>1.3.3</v>
      </c>
      <c r="D35" t="s">
        <v>25</v>
      </c>
      <c r="E35" t="s">
        <v>66</v>
      </c>
      <c r="F35" s="4" t="s">
        <v>95</v>
      </c>
    </row>
    <row r="36" spans="2:6" ht="25.5">
      <c r="B36" t="s">
        <v>67</v>
      </c>
      <c r="C36" t="str">
        <f>"1.3.4"</f>
        <v>1.3.4</v>
      </c>
      <c r="D36" t="s">
        <v>38</v>
      </c>
      <c r="E36" t="s">
        <v>68</v>
      </c>
      <c r="F36" s="4" t="s">
        <v>95</v>
      </c>
    </row>
    <row r="37" spans="2:6" ht="25.5">
      <c r="B37" t="s">
        <v>69</v>
      </c>
      <c r="C37" t="str">
        <f>"1.3.5"</f>
        <v>1.3.5</v>
      </c>
      <c r="D37" t="s">
        <v>6</v>
      </c>
      <c r="E37" t="s">
        <v>70</v>
      </c>
      <c r="F37" s="4" t="s">
        <v>101</v>
      </c>
    </row>
    <row r="38" spans="2:6" ht="25.5">
      <c r="B38" t="s">
        <v>71</v>
      </c>
      <c r="C38" t="str">
        <f>"1.3.6"</f>
        <v>1.3.6</v>
      </c>
      <c r="D38" t="s">
        <v>38</v>
      </c>
      <c r="E38" t="s">
        <v>72</v>
      </c>
      <c r="F38" s="4" t="s">
        <v>95</v>
      </c>
    </row>
    <row r="39" spans="2:6" ht="18" customHeight="1">
      <c r="B39" t="s">
        <v>73</v>
      </c>
      <c r="C39" t="s">
        <v>123</v>
      </c>
      <c r="D39" t="s">
        <v>38</v>
      </c>
      <c r="E39" t="s">
        <v>74</v>
      </c>
      <c r="F39" s="4" t="s">
        <v>95</v>
      </c>
    </row>
    <row r="40" spans="2:6" s="3" customFormat="1" ht="14.25" customHeight="1">
      <c r="B40" s="3" t="s">
        <v>75</v>
      </c>
      <c r="C40" s="3">
        <f>""</f>
      </c>
      <c r="F40" s="5"/>
    </row>
    <row r="41" spans="2:6" ht="25.5">
      <c r="B41" t="s">
        <v>76</v>
      </c>
      <c r="C41" t="str">
        <f>"1.4.1"</f>
        <v>1.4.1</v>
      </c>
      <c r="D41" t="s">
        <v>6</v>
      </c>
      <c r="E41" t="s">
        <v>77</v>
      </c>
      <c r="F41" s="4" t="s">
        <v>95</v>
      </c>
    </row>
    <row r="42" spans="2:6" ht="16.5" customHeight="1">
      <c r="B42" t="s">
        <v>78</v>
      </c>
      <c r="C42" t="str">
        <f>"1.4.2"</f>
        <v>1.4.2</v>
      </c>
      <c r="D42" t="s">
        <v>38</v>
      </c>
      <c r="E42" t="s">
        <v>79</v>
      </c>
      <c r="F42" s="4" t="s">
        <v>95</v>
      </c>
    </row>
    <row r="43" spans="2:6" ht="18" customHeight="1">
      <c r="B43" t="s">
        <v>80</v>
      </c>
      <c r="C43" t="str">
        <f>"1.4.3"</f>
        <v>1.4.3</v>
      </c>
      <c r="D43" t="s">
        <v>38</v>
      </c>
      <c r="E43" t="s">
        <v>81</v>
      </c>
      <c r="F43" s="4" t="s">
        <v>102</v>
      </c>
    </row>
    <row r="44" spans="2:6" ht="33.75" customHeight="1">
      <c r="B44" t="s">
        <v>82</v>
      </c>
      <c r="C44" t="str">
        <f>"1.4.4"</f>
        <v>1.4.4</v>
      </c>
      <c r="D44" t="s">
        <v>38</v>
      </c>
      <c r="E44" t="s">
        <v>83</v>
      </c>
      <c r="F44" s="4" t="s">
        <v>103</v>
      </c>
    </row>
    <row r="45" spans="2:6" ht="25.5">
      <c r="B45" t="s">
        <v>84</v>
      </c>
      <c r="C45" t="str">
        <f>"1.4.5"</f>
        <v>1.4.5</v>
      </c>
      <c r="D45" t="s">
        <v>38</v>
      </c>
      <c r="E45" t="s">
        <v>85</v>
      </c>
      <c r="F45" s="4" t="s">
        <v>102</v>
      </c>
    </row>
    <row r="46" spans="2:6" ht="25.5">
      <c r="B46" t="s">
        <v>86</v>
      </c>
      <c r="C46" t="str">
        <f>"1.4.6"</f>
        <v>1.4.6</v>
      </c>
      <c r="D46" t="s">
        <v>52</v>
      </c>
      <c r="E46" t="s">
        <v>87</v>
      </c>
      <c r="F46" s="4" t="s">
        <v>95</v>
      </c>
    </row>
    <row r="49" spans="2:5" ht="12.75">
      <c r="B49" s="1"/>
      <c r="C49" s="9" t="s">
        <v>120</v>
      </c>
      <c r="D49" s="4"/>
      <c r="E49" s="4"/>
    </row>
    <row r="50" spans="2:5" ht="12.75">
      <c r="B50" s="1"/>
      <c r="C50" s="9"/>
      <c r="D50" s="4"/>
      <c r="E50" s="4"/>
    </row>
    <row r="51" spans="2:5" ht="12.75">
      <c r="B51" s="1"/>
      <c r="C51" s="9"/>
      <c r="D51" s="4"/>
      <c r="E51" s="4"/>
    </row>
    <row r="52" spans="2:5" ht="12" customHeight="1">
      <c r="B52" s="1"/>
      <c r="C52" s="10"/>
      <c r="D52" s="4"/>
      <c r="E52" s="4"/>
    </row>
    <row r="53" spans="2:6" ht="12.75">
      <c r="B53" s="11" t="s">
        <v>104</v>
      </c>
      <c r="C53" s="12" t="s">
        <v>105</v>
      </c>
      <c r="D53" s="4"/>
      <c r="E53" s="11" t="s">
        <v>106</v>
      </c>
      <c r="F53" s="13"/>
    </row>
    <row r="54" spans="2:6" ht="9.75" customHeight="1">
      <c r="B54" s="11"/>
      <c r="C54" s="11"/>
      <c r="D54" s="11"/>
      <c r="E54" s="4"/>
      <c r="F54" s="13"/>
    </row>
    <row r="55" spans="2:6" ht="12.75">
      <c r="B55" s="11" t="s">
        <v>107</v>
      </c>
      <c r="C55" s="12" t="s">
        <v>108</v>
      </c>
      <c r="D55" s="4"/>
      <c r="E55" s="11" t="s">
        <v>109</v>
      </c>
      <c r="F55" s="13"/>
    </row>
    <row r="56" spans="2:6" ht="12.75">
      <c r="B56" s="14"/>
      <c r="C56" s="12" t="s">
        <v>110</v>
      </c>
      <c r="D56" s="4"/>
      <c r="E56" s="11" t="s">
        <v>111</v>
      </c>
      <c r="F56" s="13"/>
    </row>
    <row r="57" spans="2:6" ht="12.75">
      <c r="B57" s="14"/>
      <c r="C57" s="15"/>
      <c r="D57" s="14"/>
      <c r="E57" s="4"/>
      <c r="F57" s="13"/>
    </row>
    <row r="58" spans="2:6" ht="12.75">
      <c r="B58" s="11" t="s">
        <v>112</v>
      </c>
      <c r="C58" s="16" t="s">
        <v>113</v>
      </c>
      <c r="D58" s="4"/>
      <c r="E58" s="11" t="s">
        <v>114</v>
      </c>
      <c r="F58" s="13"/>
    </row>
    <row r="59" spans="2:6" ht="12.75">
      <c r="B59" s="14" t="s">
        <v>115</v>
      </c>
      <c r="C59" s="17" t="s">
        <v>116</v>
      </c>
      <c r="D59" s="4"/>
      <c r="E59" s="14" t="s">
        <v>117</v>
      </c>
      <c r="F59" s="13"/>
    </row>
    <row r="60" spans="2:5" ht="12.75">
      <c r="B60" s="14"/>
      <c r="C60" s="17"/>
      <c r="D60" s="4"/>
      <c r="E60" s="14"/>
    </row>
    <row r="61" spans="2:5" ht="12.75">
      <c r="B61" s="11" t="s">
        <v>118</v>
      </c>
      <c r="C61" s="14"/>
      <c r="D61" s="14"/>
      <c r="E61" s="4"/>
    </row>
    <row r="62" spans="2:5" ht="12.75">
      <c r="B62" s="14" t="s">
        <v>119</v>
      </c>
      <c r="C62" s="4"/>
      <c r="D62" s="4"/>
      <c r="E62" s="4"/>
    </row>
  </sheetData>
  <mergeCells count="2">
    <mergeCell ref="C1:F1"/>
    <mergeCell ref="B2:F2"/>
  </mergeCells>
  <printOptions gridLines="1"/>
  <pageMargins left="0" right="0" top="0.5333333333333333" bottom="0.5333333333333333" header="0" footer="0"/>
  <pageSetup horizontalDpi="600" verticalDpi="600" orientation="portrait" paperSize="9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manolis</dc:creator>
  <cp:keywords/>
  <dc:description/>
  <cp:lastModifiedBy>afroditi</cp:lastModifiedBy>
  <cp:lastPrinted>2013-05-09T05:32:10Z</cp:lastPrinted>
  <dcterms:created xsi:type="dcterms:W3CDTF">2013-04-15T09:17:55Z</dcterms:created>
  <dcterms:modified xsi:type="dcterms:W3CDTF">2014-02-19T14:28:31Z</dcterms:modified>
  <cp:category/>
  <cp:version/>
  <cp:contentType/>
  <cp:contentStatus/>
</cp:coreProperties>
</file>